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kancan-my.sharepoint.com/personal/contact_kan-can_com/Documents/Documents/Personal/Lions Club International/District 105SC/2025-26/Files for 2025-26/"/>
    </mc:Choice>
  </mc:AlternateContent>
  <xr:revisionPtr revIDLastSave="3" documentId="13_ncr:1_{B938E50E-AE52-46A6-8816-72174A8EF7B3}" xr6:coauthVersionLast="47" xr6:coauthVersionMax="47" xr10:uidLastSave="{7DB47504-A86D-4D43-8872-3BA97C0DD5F3}"/>
  <bookViews>
    <workbookView xWindow="-96" yWindow="-96" windowWidth="23232" windowHeight="13872" xr2:uid="{5D4BB925-CDFB-4A69-A5BC-597748F72907}"/>
  </bookViews>
  <sheets>
    <sheet name="July to December 2025" sheetId="1" r:id="rId1"/>
  </sheets>
  <definedNames>
    <definedName name="_xlnm.Print_Area" localSheetId="0">'July to December 2025'!$B$45:$F$60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1" l="1"/>
  <c r="C47" i="1"/>
  <c r="D54" i="1"/>
  <c r="E28" i="1"/>
  <c r="F28" i="1" s="1"/>
  <c r="F57" i="1" s="1"/>
  <c r="E25" i="1"/>
  <c r="C57" i="1"/>
  <c r="D57" i="1"/>
  <c r="E58" i="1"/>
  <c r="D56" i="1"/>
  <c r="D55" i="1"/>
  <c r="D51" i="1"/>
  <c r="D52" i="1"/>
  <c r="D53" i="1"/>
  <c r="D50" i="1"/>
  <c r="F29" i="1"/>
  <c r="F58" i="1" s="1"/>
  <c r="C56" i="1"/>
  <c r="C55" i="1"/>
  <c r="C53" i="1"/>
  <c r="C51" i="1"/>
  <c r="E57" i="1" l="1"/>
  <c r="E27" i="1"/>
  <c r="E56" i="1" s="1"/>
  <c r="E26" i="1"/>
  <c r="E55" i="1" s="1"/>
  <c r="E21" i="1"/>
  <c r="E51" i="1" s="1"/>
  <c r="E23" i="1"/>
  <c r="E53" i="1" s="1"/>
  <c r="E54" i="1"/>
  <c r="E22" i="1"/>
  <c r="E52" i="1" s="1"/>
  <c r="E20" i="1"/>
  <c r="E50" i="1" s="1"/>
  <c r="C54" i="1"/>
  <c r="C52" i="1"/>
  <c r="C50" i="1"/>
  <c r="F49" i="1"/>
  <c r="E49" i="1"/>
  <c r="D49" i="1"/>
  <c r="C49" i="1"/>
  <c r="F27" i="1" l="1"/>
  <c r="F56" i="1" s="1"/>
  <c r="F26" i="1"/>
  <c r="F55" i="1" s="1"/>
  <c r="F23" i="1"/>
  <c r="F53" i="1" s="1"/>
  <c r="F21" i="1"/>
  <c r="F51" i="1" s="1"/>
  <c r="F25" i="1"/>
  <c r="F22" i="1"/>
  <c r="F52" i="1" s="1"/>
  <c r="F20" i="1"/>
  <c r="F50" i="1" s="1"/>
  <c r="F54" i="1" l="1"/>
  <c r="F31" i="1"/>
  <c r="F59" i="1" s="1"/>
</calcChain>
</file>

<file path=xl/sharedStrings.xml><?xml version="1.0" encoding="utf-8"?>
<sst xmlns="http://schemas.openxmlformats.org/spreadsheetml/2006/main" count="53" uniqueCount="48">
  <si>
    <t>District Treasurer</t>
  </si>
  <si>
    <t>Lions Clubs International</t>
  </si>
  <si>
    <t>treasurer@lions105sc.org.uk</t>
  </si>
  <si>
    <t>District 105SC</t>
  </si>
  <si>
    <t xml:space="preserve">Attention of Club Treasurer </t>
  </si>
  <si>
    <t>Unit Cost</t>
  </si>
  <si>
    <t>No. of Members</t>
  </si>
  <si>
    <t>Total (£)</t>
  </si>
  <si>
    <t>Sub-Total</t>
  </si>
  <si>
    <t>TOTAL Now Due in Sterling (£)</t>
  </si>
  <si>
    <t>Your prompt payment is appreciated.</t>
  </si>
  <si>
    <t xml:space="preserve">Date: </t>
  </si>
  <si>
    <t>Lion Dora Kan</t>
  </si>
  <si>
    <t>0780 500 2127</t>
  </si>
  <si>
    <t>Lions Club</t>
  </si>
  <si>
    <t>*** Failure to pay in a timely manner could result in your club being suspended by LCI! ***</t>
  </si>
  <si>
    <t>Multiple District 105 Leo Lions</t>
  </si>
  <si>
    <t>District 105SC Leo Lions</t>
  </si>
  <si>
    <t>Notes:</t>
  </si>
  <si>
    <t>LCI Leo Lions</t>
  </si>
  <si>
    <t>LCI Family Members</t>
  </si>
  <si>
    <t>LCI credit / balance outstanding on account</t>
  </si>
  <si>
    <t>Credit / Balance Outstanding on account</t>
  </si>
  <si>
    <t>Lions Club International (LCI) Members</t>
  </si>
  <si>
    <t>District 105SC Member</t>
  </si>
  <si>
    <t>Multiple District 105 Member</t>
  </si>
  <si>
    <t>District 105SC Members</t>
  </si>
  <si>
    <t>Multiple District 105 Members</t>
  </si>
  <si>
    <t>LCI New Member Entrance Fee</t>
  </si>
  <si>
    <t>LCI New Member Entrace Fee</t>
  </si>
  <si>
    <t>TOTAL  Sent / Enclosed</t>
  </si>
  <si>
    <t>(vi) How to print the Remittance Advice:
File &gt; Print &gt; Select the appropriate printer for hard copy or print as PDF file (as in soft / electronic copy)</t>
  </si>
  <si>
    <t>Membership Dues Payment Request 2025-26</t>
  </si>
  <si>
    <r>
      <t xml:space="preserve">(v) If paying by online banking, please email a soft copy (as in an electronic copy) of a completed Remittance Advice below to </t>
    </r>
    <r>
      <rPr>
        <b/>
        <sz val="10"/>
        <rFont val="Arial"/>
        <family val="2"/>
      </rPr>
      <t>treasurer@lions105sc.org.uk</t>
    </r>
  </si>
  <si>
    <t>(iv) If sending a cheque, please print and enclose a completed Remittance Advice below to the District Treasurer's address above.</t>
  </si>
  <si>
    <t>(vii) It would be very helpful if you could include a meaningful reference in your BACS/online payment with thanks.</t>
  </si>
  <si>
    <r>
      <t xml:space="preserve">(iii) Preferred payment method - online banking to District 105SC's </t>
    </r>
    <r>
      <rPr>
        <b/>
        <sz val="10"/>
        <rFont val="Arial"/>
        <family val="2"/>
      </rPr>
      <t>Administration</t>
    </r>
    <r>
      <rPr>
        <sz val="10"/>
        <rFont val="Arial"/>
        <family val="2"/>
      </rPr>
      <t xml:space="preserve"> Account:
Bank: HSBC
Sort Code: 40-17-22
Account Number: 31025767
Name: Lions 105SC Administration Account
*** Please include a meaningful reference in your BACS/online payment. ***
OR
Please make cheque(s) payable to 'Lions District 105SC Administration Account'.
*** Please allow extra 5 working days for the cheque to arrive in the post and for the funds to be cleared. ***</t>
    </r>
  </si>
  <si>
    <t>(Please contact
via e-mail for
postal address)</t>
  </si>
  <si>
    <t>Exchange Rate to be used for January 2026
(also available from the websites of LCI and District 105SC)</t>
  </si>
  <si>
    <t>January 2026</t>
  </si>
  <si>
    <t>Club Name</t>
  </si>
  <si>
    <t>Payment Date</t>
  </si>
  <si>
    <t>Second Instalment for Period January to June 2026</t>
  </si>
  <si>
    <t>Based on the Number of Members stated in the LCI Invoice for your club dated 01 January 2026
for Period 01 January to 30 June 2026, and Statement for your club at the end of 31 December 2025</t>
  </si>
  <si>
    <r>
      <rPr>
        <b/>
        <sz val="18"/>
        <color theme="1"/>
        <rFont val="Arial"/>
        <family val="2"/>
      </rPr>
      <t>Remittance Advice</t>
    </r>
    <r>
      <rPr>
        <b/>
        <sz val="14"/>
        <color theme="1"/>
        <rFont val="Arial"/>
        <family val="2"/>
      </rPr>
      <t xml:space="preserve">
Membership Dues for January to June 2026
</t>
    </r>
    <r>
      <rPr>
        <sz val="14"/>
        <color theme="1"/>
        <rFont val="Arial"/>
        <family val="2"/>
      </rPr>
      <t>Please print and send the completed advice to the District Treasurer
either by e-mail or by post with thanks.
E-mail address: treasurer@lions105sc.org.uk
Postal Address: 7 Cross Roads, London Road, Devizes SN10 2HB</t>
    </r>
  </si>
  <si>
    <t>(i) Please enter the payment date and the name of your club in the cells highlighted in YELLOW above.
These information will be duplicated in the Remittance Advice below.</t>
  </si>
  <si>
    <r>
      <t>(viii) Please ensure that ALL payments are made and received by</t>
    </r>
    <r>
      <rPr>
        <b/>
        <sz val="10"/>
        <rFont val="Arial"/>
        <family val="2"/>
      </rPr>
      <t xml:space="preserve"> 12:00 on Monday 19 January 2026 with thanks.</t>
    </r>
    <r>
      <rPr>
        <sz val="10"/>
        <rFont val="Arial"/>
        <family val="2"/>
      </rPr>
      <t xml:space="preserve">
NOTE: Cheques MUST BE CLEARED by this time and date for the payments to be included for processing.</t>
    </r>
  </si>
  <si>
    <t>(ii) Please enter the number of members as per your club's LCI Invoice dated 01 January 2026 for
Period 01 January to 30 June 2026, and Statement for End of 31 December 2025, and any credit / balance outstanding
in the cells highlighted in YELLOW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</si>
</sst>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00"/>
    <numFmt numFmtId="165" formatCode="_-[$$-409]* #,##0.00_ ;_-[$$-409]* \-#,##0.00\ ;_-[$$-409]* &quot;-&quot;??_ ;_-@_ "/>
    <numFmt numFmtId="166" formatCode="_-[$£-809]* #,##0.00_-;\-[$£-809]* #,##0.00_-;_-[$£-809]* &quot;-&quot;??_-;_-@_-"/>
    <numFmt numFmtId="167" formatCode="[$-809]dd\ mmmm\ yyyy;@"/>
  </numFmts>
  <fonts count="18" x14ac:knownFonts="1">
    <font>
      <sz val="10"/>
      <name val="Arial"/>
    </font>
    <font>
      <sz val="10"/>
      <name val="Arial"/>
      <family val="2"/>
    </font>
    <font>
      <u/>
      <sz val="10"/>
      <color indexed="12"/>
      <name val="Arial"/>
      <family val="2"/>
    </font>
    <font>
      <b/>
      <sz val="10"/>
      <name val="Arial"/>
      <family val="2"/>
    </font>
    <font>
      <b/>
      <sz val="14"/>
      <name val="Arial"/>
      <family val="2"/>
    </font>
    <font>
      <sz val="8"/>
      <name val="Arial"/>
      <family val="2"/>
    </font>
    <font>
      <sz val="10"/>
      <name val="Arial"/>
      <family val="2"/>
    </font>
    <font>
      <b/>
      <sz val="9"/>
      <name val="Arial"/>
      <family val="2"/>
    </font>
    <font>
      <b/>
      <sz val="12"/>
      <name val="Arial"/>
      <family val="2"/>
    </font>
    <font>
      <b/>
      <sz val="11"/>
      <name val="Arial"/>
      <family val="2"/>
    </font>
    <font>
      <sz val="11"/>
      <name val="Arial"/>
      <family val="2"/>
    </font>
    <font>
      <b/>
      <sz val="10"/>
      <color rgb="FF000000"/>
      <name val="Arial"/>
      <family val="2"/>
    </font>
    <font>
      <b/>
      <sz val="12"/>
      <color rgb="FF333333"/>
      <name val="Arial"/>
      <family val="2"/>
    </font>
    <font>
      <b/>
      <sz val="14"/>
      <color theme="1"/>
      <name val="Arial"/>
      <family val="2"/>
    </font>
    <font>
      <b/>
      <sz val="18"/>
      <color theme="1"/>
      <name val="Arial"/>
      <family val="2"/>
    </font>
    <font>
      <sz val="14"/>
      <color theme="1"/>
      <name val="Arial"/>
      <family val="2"/>
    </font>
    <font>
      <sz val="12"/>
      <name val="Arial"/>
      <family val="2"/>
    </font>
    <font>
      <b/>
      <sz val="16"/>
      <name val="Arial"/>
      <family val="2"/>
    </font>
  </fonts>
  <fills count="4">
    <fill>
      <patternFill patternType="none"/>
    </fill>
    <fill>
      <patternFill patternType="gray125"/>
    </fill>
    <fill>
      <patternFill patternType="solid">
        <fgColor theme="1" tint="0.249977111117893"/>
        <bgColor indexed="64"/>
      </patternFill>
    </fill>
    <fill>
      <patternFill patternType="solid">
        <fgColor theme="1" tint="0.34998626667073579"/>
        <bgColor indexed="64"/>
      </patternFill>
    </fill>
  </fills>
  <borders count="28">
    <border>
      <left/>
      <right/>
      <top/>
      <bottom/>
      <diagonal/>
    </border>
    <border>
      <left/>
      <right style="medium">
        <color indexed="64"/>
      </right>
      <top style="medium">
        <color indexed="64"/>
      </top>
      <bottom style="medium">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90">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11" fillId="0" borderId="0" xfId="0" applyFont="1" applyAlignment="1">
      <alignment horizontal="right" vertical="center"/>
    </xf>
    <xf numFmtId="0" fontId="4" fillId="0" borderId="0" xfId="0" applyFont="1" applyAlignment="1">
      <alignment vertical="center"/>
    </xf>
    <xf numFmtId="166" fontId="7" fillId="0" borderId="1" xfId="0" applyNumberFormat="1" applyFont="1" applyBorder="1" applyAlignment="1">
      <alignment vertical="center"/>
    </xf>
    <xf numFmtId="164" fontId="0" fillId="0" borderId="0" xfId="0" applyNumberFormat="1" applyAlignment="1">
      <alignment vertical="center"/>
    </xf>
    <xf numFmtId="0" fontId="0" fillId="0" borderId="2" xfId="0" applyBorder="1" applyAlignment="1">
      <alignment vertical="center"/>
    </xf>
    <xf numFmtId="0" fontId="10" fillId="0" borderId="0" xfId="0" applyFont="1" applyAlignment="1">
      <alignment vertical="center"/>
    </xf>
    <xf numFmtId="164" fontId="10" fillId="0" borderId="0" xfId="0" applyNumberFormat="1" applyFont="1" applyAlignment="1">
      <alignment vertical="center"/>
    </xf>
    <xf numFmtId="0" fontId="10" fillId="0" borderId="0" xfId="0" applyFont="1" applyAlignment="1">
      <alignment horizontal="center" vertical="center"/>
    </xf>
    <xf numFmtId="166" fontId="10" fillId="0" borderId="0" xfId="0" applyNumberFormat="1" applyFont="1" applyAlignment="1">
      <alignment horizontal="center" vertical="center"/>
    </xf>
    <xf numFmtId="44" fontId="10" fillId="0" borderId="0" xfId="1" applyFont="1" applyBorder="1" applyAlignment="1">
      <alignment horizontal="center" vertical="center"/>
    </xf>
    <xf numFmtId="0" fontId="10" fillId="0" borderId="0" xfId="0" applyFont="1" applyAlignment="1">
      <alignment vertical="center" wrapText="1"/>
    </xf>
    <xf numFmtId="165" fontId="10" fillId="0" borderId="0" xfId="0" applyNumberFormat="1" applyFont="1" applyAlignment="1">
      <alignment horizontal="center" vertical="center"/>
    </xf>
    <xf numFmtId="165" fontId="10" fillId="0" borderId="0" xfId="1" applyNumberFormat="1" applyFont="1" applyBorder="1" applyAlignment="1">
      <alignment horizontal="center" vertical="center"/>
    </xf>
    <xf numFmtId="0" fontId="2" fillId="0" borderId="0" xfId="2" applyAlignment="1" applyProtection="1">
      <alignment horizontal="right" vertical="center"/>
    </xf>
    <xf numFmtId="0" fontId="9" fillId="0" borderId="0" xfId="0" applyFont="1" applyAlignment="1">
      <alignment horizontal="center" vertical="center"/>
    </xf>
    <xf numFmtId="0" fontId="10" fillId="0" borderId="5" xfId="0" applyFont="1" applyBorder="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166" fontId="10" fillId="0" borderId="5" xfId="1" applyNumberFormat="1" applyFont="1" applyBorder="1" applyAlignment="1">
      <alignment horizontal="center" vertical="center"/>
    </xf>
    <xf numFmtId="166" fontId="10" fillId="0" borderId="5" xfId="0" applyNumberFormat="1" applyFont="1" applyBorder="1" applyAlignment="1">
      <alignment horizontal="center" vertical="center"/>
    </xf>
    <xf numFmtId="165" fontId="10" fillId="0" borderId="5" xfId="0" applyNumberFormat="1" applyFont="1" applyBorder="1" applyAlignment="1">
      <alignment horizontal="center" vertical="center"/>
    </xf>
    <xf numFmtId="0" fontId="9" fillId="0" borderId="17" xfId="0" applyFont="1" applyBorder="1" applyAlignment="1">
      <alignment horizontal="left" vertical="center" indent="1"/>
    </xf>
    <xf numFmtId="0" fontId="10" fillId="0" borderId="17" xfId="0" applyFont="1" applyBorder="1" applyAlignment="1">
      <alignment horizontal="left" vertical="center" indent="1"/>
    </xf>
    <xf numFmtId="0" fontId="9" fillId="0" borderId="18" xfId="0" applyFont="1" applyBorder="1" applyAlignment="1">
      <alignment horizontal="center" vertical="center"/>
    </xf>
    <xf numFmtId="44" fontId="10" fillId="0" borderId="18" xfId="0" applyNumberFormat="1" applyFont="1" applyBorder="1" applyAlignment="1">
      <alignment horizontal="center" vertical="center"/>
    </xf>
    <xf numFmtId="0" fontId="10" fillId="0" borderId="17" xfId="0" applyFont="1" applyBorder="1" applyAlignment="1">
      <alignment horizontal="left" vertical="center" wrapText="1" indent="1"/>
    </xf>
    <xf numFmtId="0" fontId="10" fillId="2" borderId="17" xfId="0" applyFont="1" applyFill="1" applyBorder="1" applyAlignment="1">
      <alignment horizontal="left" vertical="center" indent="1"/>
    </xf>
    <xf numFmtId="166" fontId="4" fillId="0" borderId="19" xfId="0" applyNumberFormat="1" applyFont="1" applyBorder="1" applyAlignment="1">
      <alignment vertical="center"/>
    </xf>
    <xf numFmtId="166" fontId="9" fillId="0" borderId="20" xfId="0" applyNumberFormat="1" applyFont="1" applyBorder="1" applyAlignment="1">
      <alignment horizontal="center" vertical="center"/>
    </xf>
    <xf numFmtId="17" fontId="8" fillId="0" borderId="0" xfId="0" quotePrefix="1" applyNumberFormat="1" applyFont="1" applyAlignment="1">
      <alignment horizontal="left" vertical="center"/>
    </xf>
    <xf numFmtId="164" fontId="10" fillId="3" borderId="0" xfId="0" applyNumberFormat="1" applyFont="1" applyFill="1" applyAlignment="1">
      <alignment vertical="center"/>
    </xf>
    <xf numFmtId="0" fontId="10" fillId="3" borderId="0" xfId="0" applyFont="1" applyFill="1" applyAlignment="1">
      <alignment vertical="center"/>
    </xf>
    <xf numFmtId="165" fontId="9" fillId="3" borderId="12" xfId="0" applyNumberFormat="1" applyFont="1" applyFill="1" applyBorder="1" applyAlignment="1">
      <alignment vertical="center"/>
    </xf>
    <xf numFmtId="165" fontId="9" fillId="0" borderId="13" xfId="0" applyNumberFormat="1" applyFont="1" applyBorder="1" applyAlignment="1">
      <alignment vertical="center"/>
    </xf>
    <xf numFmtId="0" fontId="9" fillId="0" borderId="24" xfId="0" applyFont="1" applyBorder="1" applyAlignment="1">
      <alignment horizontal="left" vertical="center" wrapText="1" indent="1"/>
    </xf>
    <xf numFmtId="0" fontId="10" fillId="0" borderId="24" xfId="0" applyFont="1" applyBorder="1" applyAlignment="1">
      <alignment horizontal="left" vertical="center" wrapText="1" indent="1"/>
    </xf>
    <xf numFmtId="44" fontId="10" fillId="0" borderId="0" xfId="0" applyNumberFormat="1" applyFont="1" applyAlignment="1">
      <alignment vertical="center"/>
    </xf>
    <xf numFmtId="166" fontId="10" fillId="0" borderId="0" xfId="0" applyNumberFormat="1" applyFont="1" applyAlignment="1">
      <alignment vertical="center"/>
    </xf>
    <xf numFmtId="0" fontId="0" fillId="0" borderId="0" xfId="0" applyAlignment="1">
      <alignment horizontal="left" vertical="center"/>
    </xf>
    <xf numFmtId="0" fontId="12" fillId="0" borderId="0" xfId="0" applyFont="1" applyAlignment="1">
      <alignment horizontal="center" vertical="center"/>
    </xf>
    <xf numFmtId="0" fontId="3" fillId="0" borderId="0" xfId="0" applyFont="1" applyAlignment="1">
      <alignment horizontal="right" vertical="center" wrapText="1"/>
    </xf>
    <xf numFmtId="44" fontId="10" fillId="0" borderId="0" xfId="1" applyFont="1" applyAlignment="1">
      <alignment vertical="center"/>
    </xf>
    <xf numFmtId="0" fontId="8" fillId="0" borderId="25" xfId="0" applyFont="1" applyBorder="1" applyAlignment="1">
      <alignment horizontal="center" vertical="center" wrapText="1"/>
    </xf>
    <xf numFmtId="0" fontId="9" fillId="0" borderId="0" xfId="0" applyFont="1" applyAlignment="1">
      <alignment horizontal="center" vertical="center" wrapText="1"/>
    </xf>
    <xf numFmtId="0" fontId="8" fillId="0" borderId="14" xfId="0" applyFont="1" applyBorder="1" applyAlignment="1">
      <alignment horizontal="center"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9" xfId="0" applyFont="1" applyBorder="1" applyAlignment="1">
      <alignment horizontal="center"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1" fillId="0" borderId="5" xfId="0" applyFont="1" applyBorder="1" applyAlignment="1">
      <alignment horizontal="left" vertical="center" wrapText="1"/>
    </xf>
    <xf numFmtId="0" fontId="6" fillId="0" borderId="5" xfId="0" applyFont="1" applyBorder="1" applyAlignment="1">
      <alignment horizontal="left" vertical="center" wrapText="1"/>
    </xf>
    <xf numFmtId="0" fontId="9" fillId="0" borderId="0" xfId="0" applyFont="1" applyAlignment="1">
      <alignment horizontal="left" vertical="center" wrapText="1"/>
    </xf>
    <xf numFmtId="167" fontId="8" fillId="0" borderId="15" xfId="0" applyNumberFormat="1" applyFont="1" applyBorder="1" applyAlignment="1">
      <alignment horizontal="center" vertical="center" wrapText="1"/>
    </xf>
    <xf numFmtId="167" fontId="8" fillId="0" borderId="16" xfId="0" applyNumberFormat="1" applyFont="1" applyBorder="1" applyAlignment="1">
      <alignment horizontal="center" vertical="center" wrapText="1"/>
    </xf>
    <xf numFmtId="0" fontId="8" fillId="0" borderId="26" xfId="0" applyFont="1" applyBorder="1" applyAlignment="1">
      <alignment horizontal="center" vertical="center" wrapText="1"/>
    </xf>
    <xf numFmtId="0" fontId="8" fillId="0" borderId="19" xfId="0" applyFont="1" applyBorder="1" applyAlignment="1">
      <alignment horizontal="center" vertical="center" wrapText="1"/>
    </xf>
    <xf numFmtId="0" fontId="1" fillId="0" borderId="27"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8" fillId="0" borderId="5" xfId="0" applyFont="1" applyBorder="1" applyAlignment="1">
      <alignment horizontal="center" vertical="center"/>
    </xf>
    <xf numFmtId="0" fontId="16" fillId="0" borderId="5" xfId="0" applyFont="1" applyBorder="1" applyAlignment="1">
      <alignment horizontal="center" vertical="center"/>
    </xf>
    <xf numFmtId="0" fontId="16" fillId="0" borderId="18" xfId="0" applyFont="1" applyBorder="1" applyAlignment="1">
      <alignment horizontal="center" vertical="center"/>
    </xf>
    <xf numFmtId="167" fontId="8" fillId="0" borderId="5" xfId="0" applyNumberFormat="1" applyFont="1" applyBorder="1" applyAlignment="1">
      <alignment horizontal="center" vertical="center"/>
    </xf>
    <xf numFmtId="167" fontId="8" fillId="0" borderId="18" xfId="0" applyNumberFormat="1" applyFont="1" applyBorder="1" applyAlignment="1">
      <alignment horizontal="center" vertical="center"/>
    </xf>
    <xf numFmtId="0" fontId="4" fillId="0" borderId="21" xfId="0" applyFont="1" applyBorder="1" applyAlignment="1">
      <alignment horizontal="left" vertical="center" indent="1"/>
    </xf>
    <xf numFmtId="0" fontId="4" fillId="0" borderId="22" xfId="0" applyFont="1" applyBorder="1" applyAlignment="1">
      <alignment horizontal="left" vertical="center" indent="1"/>
    </xf>
    <xf numFmtId="0" fontId="4" fillId="0" borderId="23" xfId="0" applyFont="1" applyBorder="1" applyAlignment="1">
      <alignment horizontal="left" vertical="center" indent="1"/>
    </xf>
    <xf numFmtId="0" fontId="9" fillId="0" borderId="5" xfId="0" applyFont="1" applyBorder="1" applyAlignment="1">
      <alignment horizontal="left" vertical="center" wrapText="1"/>
    </xf>
    <xf numFmtId="0" fontId="3" fillId="0" borderId="5" xfId="0" applyFont="1" applyBorder="1" applyAlignment="1">
      <alignment horizontal="left"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cellXfs>
  <cellStyles count="3">
    <cellStyle name="Currency" xfId="1" builtinId="4"/>
    <cellStyle name="Hyperlink" xfId="2" builtinId="8"/>
    <cellStyle name="Normal"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easurer@lions105sc.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4075-F0BA-4AE1-81FC-F3929738BB32}">
  <sheetPr>
    <pageSetUpPr fitToPage="1"/>
  </sheetPr>
  <dimension ref="A3:F59"/>
  <sheetViews>
    <sheetView tabSelected="1" topLeftCell="A32" zoomScale="90" zoomScaleNormal="90" workbookViewId="0">
      <selection activeCell="B35" sqref="B35:F35"/>
    </sheetView>
  </sheetViews>
  <sheetFormatPr defaultColWidth="8.88671875" defaultRowHeight="12.3" x14ac:dyDescent="0.4"/>
  <cols>
    <col min="1" max="1" width="4.88671875" style="1" customWidth="1"/>
    <col min="2" max="2" width="43.33203125" style="1" customWidth="1"/>
    <col min="3" max="3" width="12.609375" style="1" customWidth="1"/>
    <col min="4" max="4" width="11.6640625" style="1" customWidth="1"/>
    <col min="5" max="5" width="14.1640625" style="1" customWidth="1"/>
    <col min="6" max="6" width="19" style="1" customWidth="1"/>
    <col min="7" max="7" width="6" style="1" customWidth="1"/>
    <col min="8" max="16384" width="8.88671875" style="1"/>
  </cols>
  <sheetData>
    <row r="3" spans="1:6" x14ac:dyDescent="0.4">
      <c r="B3" s="2" t="s">
        <v>1</v>
      </c>
      <c r="F3" s="3" t="s">
        <v>0</v>
      </c>
    </row>
    <row r="4" spans="1:6" x14ac:dyDescent="0.4">
      <c r="B4" s="2" t="s">
        <v>3</v>
      </c>
      <c r="F4" s="3" t="s">
        <v>12</v>
      </c>
    </row>
    <row r="5" spans="1:6" ht="36.9" x14ac:dyDescent="0.4">
      <c r="F5" s="44" t="s">
        <v>37</v>
      </c>
    </row>
    <row r="6" spans="1:6" x14ac:dyDescent="0.4">
      <c r="F6" s="4" t="s">
        <v>13</v>
      </c>
    </row>
    <row r="7" spans="1:6" ht="15" x14ac:dyDescent="0.4">
      <c r="B7" s="33" t="s">
        <v>39</v>
      </c>
      <c r="F7" s="17" t="s">
        <v>2</v>
      </c>
    </row>
    <row r="8" spans="1:6" x14ac:dyDescent="0.4">
      <c r="F8" s="17"/>
    </row>
    <row r="9" spans="1:6" ht="17.7" x14ac:dyDescent="0.4">
      <c r="A9" s="5"/>
      <c r="B9" s="5" t="s">
        <v>4</v>
      </c>
      <c r="F9" s="3"/>
    </row>
    <row r="11" spans="1:6" ht="12.6" thickBot="1" x14ac:dyDescent="0.45"/>
    <row r="12" spans="1:6" ht="29.7" customHeight="1" x14ac:dyDescent="0.4">
      <c r="B12" s="49" t="s">
        <v>32</v>
      </c>
      <c r="C12" s="50"/>
      <c r="D12" s="50"/>
      <c r="E12" s="50"/>
      <c r="F12" s="51"/>
    </row>
    <row r="13" spans="1:6" ht="30.9" customHeight="1" x14ac:dyDescent="0.4">
      <c r="B13" s="52" t="s">
        <v>42</v>
      </c>
      <c r="C13" s="53"/>
      <c r="D13" s="53"/>
      <c r="E13" s="53"/>
      <c r="F13" s="54"/>
    </row>
    <row r="14" spans="1:6" ht="39.6" customHeight="1" thickBot="1" x14ac:dyDescent="0.45">
      <c r="B14" s="55" t="s">
        <v>43</v>
      </c>
      <c r="C14" s="56"/>
      <c r="D14" s="56"/>
      <c r="E14" s="56"/>
      <c r="F14" s="57"/>
    </row>
    <row r="15" spans="1:6" ht="15.3" customHeight="1" thickBot="1" x14ac:dyDescent="0.45">
      <c r="B15" s="47"/>
      <c r="C15" s="47"/>
      <c r="D15" s="47"/>
      <c r="E15" s="47"/>
      <c r="F15" s="47"/>
    </row>
    <row r="16" spans="1:6" ht="31.2" customHeight="1" x14ac:dyDescent="0.4">
      <c r="B16" s="48" t="s">
        <v>41</v>
      </c>
      <c r="C16" s="64"/>
      <c r="D16" s="64"/>
      <c r="E16" s="64"/>
      <c r="F16" s="65"/>
    </row>
    <row r="17" spans="2:6" ht="31.2" customHeight="1" thickBot="1" x14ac:dyDescent="0.45">
      <c r="B17" s="46" t="s">
        <v>40</v>
      </c>
      <c r="C17" s="66"/>
      <c r="D17" s="66"/>
      <c r="E17" s="66"/>
      <c r="F17" s="67"/>
    </row>
    <row r="18" spans="2:6" ht="12.3" customHeight="1" x14ac:dyDescent="0.4">
      <c r="F18" s="18"/>
    </row>
    <row r="19" spans="2:6" ht="28.2" x14ac:dyDescent="0.4">
      <c r="B19" s="9"/>
      <c r="C19" s="18" t="s">
        <v>5</v>
      </c>
      <c r="D19" s="47" t="s">
        <v>6</v>
      </c>
      <c r="E19" s="18" t="s">
        <v>8</v>
      </c>
      <c r="F19" s="18" t="s">
        <v>7</v>
      </c>
    </row>
    <row r="20" spans="2:6" ht="13.8" x14ac:dyDescent="0.4">
      <c r="B20" s="9" t="s">
        <v>26</v>
      </c>
      <c r="C20" s="12">
        <v>4.5</v>
      </c>
      <c r="D20" s="11"/>
      <c r="E20" s="13">
        <f>SUM(C20*D20)</f>
        <v>0</v>
      </c>
      <c r="F20" s="40">
        <f>E20</f>
        <v>0</v>
      </c>
    </row>
    <row r="21" spans="2:6" ht="13.8" x14ac:dyDescent="0.4">
      <c r="B21" s="9" t="s">
        <v>17</v>
      </c>
      <c r="C21" s="12">
        <v>2.25</v>
      </c>
      <c r="D21" s="11"/>
      <c r="E21" s="13">
        <f>SUM(C21*D21)</f>
        <v>0</v>
      </c>
      <c r="F21" s="40">
        <f>E21</f>
        <v>0</v>
      </c>
    </row>
    <row r="22" spans="2:6" ht="13.8" x14ac:dyDescent="0.4">
      <c r="B22" s="9" t="s">
        <v>27</v>
      </c>
      <c r="C22" s="12">
        <v>21</v>
      </c>
      <c r="D22" s="11"/>
      <c r="E22" s="13">
        <f>SUM(C22*D22)</f>
        <v>0</v>
      </c>
      <c r="F22" s="40">
        <f>E22</f>
        <v>0</v>
      </c>
    </row>
    <row r="23" spans="2:6" ht="13.8" x14ac:dyDescent="0.4">
      <c r="B23" s="9" t="s">
        <v>16</v>
      </c>
      <c r="C23" s="12">
        <v>10.5</v>
      </c>
      <c r="D23" s="11"/>
      <c r="E23" s="13">
        <f>SUM(C23*D23)</f>
        <v>0</v>
      </c>
      <c r="F23" s="40">
        <f>E23</f>
        <v>0</v>
      </c>
    </row>
    <row r="24" spans="2:6" ht="33.6" customHeight="1" x14ac:dyDescent="0.4">
      <c r="B24" s="63" t="s">
        <v>38</v>
      </c>
      <c r="C24" s="63"/>
      <c r="D24" s="63"/>
      <c r="E24" s="63"/>
      <c r="F24" s="43">
        <v>0.74135600000000001</v>
      </c>
    </row>
    <row r="25" spans="2:6" ht="13.8" x14ac:dyDescent="0.4">
      <c r="B25" s="14" t="s">
        <v>23</v>
      </c>
      <c r="C25" s="15">
        <v>25</v>
      </c>
      <c r="D25" s="11"/>
      <c r="E25" s="16">
        <f>SUM(C25*D25)</f>
        <v>0</v>
      </c>
      <c r="F25" s="41">
        <f>E25*F24</f>
        <v>0</v>
      </c>
    </row>
    <row r="26" spans="2:6" ht="13.8" customHeight="1" x14ac:dyDescent="0.4">
      <c r="B26" s="14" t="s">
        <v>20</v>
      </c>
      <c r="C26" s="15">
        <v>12.5</v>
      </c>
      <c r="D26" s="11"/>
      <c r="E26" s="16">
        <f>SUM(C26*D26)</f>
        <v>0</v>
      </c>
      <c r="F26" s="41">
        <f>E26*F24</f>
        <v>0</v>
      </c>
    </row>
    <row r="27" spans="2:6" ht="13.8" x14ac:dyDescent="0.4">
      <c r="B27" s="14" t="s">
        <v>19</v>
      </c>
      <c r="C27" s="15">
        <v>12.5</v>
      </c>
      <c r="D27" s="11"/>
      <c r="E27" s="16">
        <f>SUM(C27*D27)</f>
        <v>0</v>
      </c>
      <c r="F27" s="41">
        <f>E27*F24</f>
        <v>0</v>
      </c>
    </row>
    <row r="28" spans="2:6" ht="13.8" x14ac:dyDescent="0.4">
      <c r="B28" s="14" t="s">
        <v>28</v>
      </c>
      <c r="C28" s="15">
        <v>35</v>
      </c>
      <c r="D28" s="11"/>
      <c r="E28" s="16">
        <f>SUM(C28*D28)</f>
        <v>0</v>
      </c>
      <c r="F28" s="41">
        <f>E28*F24</f>
        <v>0</v>
      </c>
    </row>
    <row r="29" spans="2:6" ht="13.8" x14ac:dyDescent="0.4">
      <c r="B29" s="9" t="s">
        <v>21</v>
      </c>
      <c r="C29" s="34"/>
      <c r="D29" s="35"/>
      <c r="E29" s="16">
        <v>0</v>
      </c>
      <c r="F29" s="45">
        <f>E29*F24</f>
        <v>0</v>
      </c>
    </row>
    <row r="30" spans="2:6" ht="14.1" thickBot="1" x14ac:dyDescent="0.45">
      <c r="B30" s="9"/>
      <c r="C30" s="10"/>
      <c r="D30" s="9"/>
      <c r="E30" s="10"/>
      <c r="F30" s="9"/>
    </row>
    <row r="31" spans="2:6" ht="24" customHeight="1" thickBot="1" x14ac:dyDescent="0.45">
      <c r="B31" s="58" t="s">
        <v>9</v>
      </c>
      <c r="C31" s="59"/>
      <c r="D31" s="59"/>
      <c r="E31" s="60"/>
      <c r="F31" s="6">
        <f>SUM(F20:F23)+SUM(F25:F29)</f>
        <v>0</v>
      </c>
    </row>
    <row r="32" spans="2:6" x14ac:dyDescent="0.4">
      <c r="C32" s="7"/>
    </row>
    <row r="33" spans="1:6" s="2" customFormat="1" ht="25.8" customHeight="1" x14ac:dyDescent="0.4">
      <c r="B33" s="79" t="s">
        <v>18</v>
      </c>
      <c r="C33" s="80"/>
      <c r="D33" s="80"/>
      <c r="E33" s="80"/>
      <c r="F33" s="80"/>
    </row>
    <row r="34" spans="1:6" s="2" customFormat="1" ht="40.799999999999997" customHeight="1" x14ac:dyDescent="0.4">
      <c r="B34" s="68" t="s">
        <v>45</v>
      </c>
      <c r="C34" s="69"/>
      <c r="D34" s="69"/>
      <c r="E34" s="69"/>
      <c r="F34" s="70"/>
    </row>
    <row r="35" spans="1:6" ht="47.1" customHeight="1" x14ac:dyDescent="0.4">
      <c r="B35" s="61" t="s">
        <v>47</v>
      </c>
      <c r="C35" s="62"/>
      <c r="D35" s="62"/>
      <c r="E35" s="62"/>
      <c r="F35" s="62"/>
    </row>
    <row r="36" spans="1:6" ht="188.7" customHeight="1" x14ac:dyDescent="0.4">
      <c r="B36" s="61" t="s">
        <v>36</v>
      </c>
      <c r="C36" s="62"/>
      <c r="D36" s="62"/>
      <c r="E36" s="62"/>
      <c r="F36" s="62"/>
    </row>
    <row r="37" spans="1:6" s="42" customFormat="1" ht="32.1" customHeight="1" x14ac:dyDescent="0.4">
      <c r="B37" s="61" t="s">
        <v>34</v>
      </c>
      <c r="C37" s="62"/>
      <c r="D37" s="62"/>
      <c r="E37" s="62"/>
      <c r="F37" s="62"/>
    </row>
    <row r="38" spans="1:6" ht="32.1" customHeight="1" x14ac:dyDescent="0.4">
      <c r="B38" s="61" t="s">
        <v>33</v>
      </c>
      <c r="C38" s="62"/>
      <c r="D38" s="62"/>
      <c r="E38" s="62"/>
      <c r="F38" s="62"/>
    </row>
    <row r="39" spans="1:6" ht="32.049999999999997" customHeight="1" x14ac:dyDescent="0.4">
      <c r="B39" s="80" t="s">
        <v>31</v>
      </c>
      <c r="C39" s="62"/>
      <c r="D39" s="62"/>
      <c r="E39" s="62"/>
      <c r="F39" s="62"/>
    </row>
    <row r="40" spans="1:6" ht="18" customHeight="1" x14ac:dyDescent="0.4">
      <c r="B40" s="61" t="s">
        <v>35</v>
      </c>
      <c r="C40" s="62"/>
      <c r="D40" s="62"/>
      <c r="E40" s="62"/>
      <c r="F40" s="62"/>
    </row>
    <row r="41" spans="1:6" ht="36.9" customHeight="1" thickBot="1" x14ac:dyDescent="0.45">
      <c r="B41" s="61" t="s">
        <v>46</v>
      </c>
      <c r="C41" s="62"/>
      <c r="D41" s="62"/>
      <c r="E41" s="62"/>
      <c r="F41" s="62"/>
    </row>
    <row r="42" spans="1:6" s="2" customFormat="1" ht="19.95" customHeight="1" x14ac:dyDescent="0.4">
      <c r="B42" s="84" t="s">
        <v>10</v>
      </c>
      <c r="C42" s="85"/>
      <c r="D42" s="85"/>
      <c r="E42" s="85"/>
      <c r="F42" s="86"/>
    </row>
    <row r="43" spans="1:6" ht="19.95" customHeight="1" thickBot="1" x14ac:dyDescent="0.45">
      <c r="B43" s="87" t="s">
        <v>15</v>
      </c>
      <c r="C43" s="88"/>
      <c r="D43" s="88"/>
      <c r="E43" s="88"/>
      <c r="F43" s="89"/>
    </row>
    <row r="44" spans="1:6" x14ac:dyDescent="0.4">
      <c r="A44" s="8"/>
      <c r="B44" s="8"/>
      <c r="C44" s="8"/>
      <c r="D44" s="8"/>
      <c r="E44" s="8"/>
      <c r="F44" s="8"/>
    </row>
    <row r="45" spans="1:6" ht="12.6" thickBot="1" x14ac:dyDescent="0.45"/>
    <row r="46" spans="1:6" ht="173.7" customHeight="1" x14ac:dyDescent="0.4">
      <c r="B46" s="81" t="s">
        <v>44</v>
      </c>
      <c r="C46" s="82"/>
      <c r="D46" s="82"/>
      <c r="E46" s="82"/>
      <c r="F46" s="83"/>
    </row>
    <row r="47" spans="1:6" ht="30" customHeight="1" x14ac:dyDescent="0.4">
      <c r="B47" s="25" t="s">
        <v>11</v>
      </c>
      <c r="C47" s="74" t="str">
        <f>IF(C16="","",C16)</f>
        <v/>
      </c>
      <c r="D47" s="74"/>
      <c r="E47" s="74"/>
      <c r="F47" s="75"/>
    </row>
    <row r="48" spans="1:6" ht="30" customHeight="1" x14ac:dyDescent="0.4">
      <c r="B48" s="25" t="s">
        <v>14</v>
      </c>
      <c r="C48" s="71" t="str">
        <f>IF(C17="","",C17)</f>
        <v/>
      </c>
      <c r="D48" s="72"/>
      <c r="E48" s="72"/>
      <c r="F48" s="73"/>
    </row>
    <row r="49" spans="2:6" ht="30" customHeight="1" x14ac:dyDescent="0.4">
      <c r="B49" s="30"/>
      <c r="C49" s="20" t="str">
        <f t="shared" ref="C49:F50" si="0">C19</f>
        <v>Unit Cost</v>
      </c>
      <c r="D49" s="21" t="str">
        <f t="shared" si="0"/>
        <v>No. of Members</v>
      </c>
      <c r="E49" s="20" t="str">
        <f t="shared" si="0"/>
        <v>Sub-Total</v>
      </c>
      <c r="F49" s="27" t="str">
        <f t="shared" si="0"/>
        <v>Total (£)</v>
      </c>
    </row>
    <row r="50" spans="2:6" ht="29.25" customHeight="1" x14ac:dyDescent="0.4">
      <c r="B50" s="26" t="s">
        <v>24</v>
      </c>
      <c r="C50" s="22">
        <f t="shared" si="0"/>
        <v>4.5</v>
      </c>
      <c r="D50" s="19">
        <f t="shared" si="0"/>
        <v>0</v>
      </c>
      <c r="E50" s="23">
        <f t="shared" si="0"/>
        <v>0</v>
      </c>
      <c r="F50" s="28">
        <f t="shared" si="0"/>
        <v>0</v>
      </c>
    </row>
    <row r="51" spans="2:6" ht="29.25" customHeight="1" x14ac:dyDescent="0.4">
      <c r="B51" s="26" t="s">
        <v>17</v>
      </c>
      <c r="C51" s="22">
        <f>C21</f>
        <v>2.25</v>
      </c>
      <c r="D51" s="19">
        <f t="shared" ref="D51:F53" si="1">D21</f>
        <v>0</v>
      </c>
      <c r="E51" s="23">
        <f t="shared" si="1"/>
        <v>0</v>
      </c>
      <c r="F51" s="28">
        <f t="shared" si="1"/>
        <v>0</v>
      </c>
    </row>
    <row r="52" spans="2:6" ht="29.25" customHeight="1" x14ac:dyDescent="0.4">
      <c r="B52" s="26" t="s">
        <v>25</v>
      </c>
      <c r="C52" s="22">
        <f>C22</f>
        <v>21</v>
      </c>
      <c r="D52" s="19">
        <f t="shared" si="1"/>
        <v>0</v>
      </c>
      <c r="E52" s="23">
        <f t="shared" si="1"/>
        <v>0</v>
      </c>
      <c r="F52" s="28">
        <f t="shared" si="1"/>
        <v>0</v>
      </c>
    </row>
    <row r="53" spans="2:6" ht="29.25" customHeight="1" x14ac:dyDescent="0.4">
      <c r="B53" s="26" t="s">
        <v>16</v>
      </c>
      <c r="C53" s="22">
        <f>C23</f>
        <v>10.5</v>
      </c>
      <c r="D53" s="19">
        <f t="shared" si="1"/>
        <v>0</v>
      </c>
      <c r="E53" s="23">
        <f t="shared" si="1"/>
        <v>0</v>
      </c>
      <c r="F53" s="28">
        <f t="shared" si="1"/>
        <v>0</v>
      </c>
    </row>
    <row r="54" spans="2:6" ht="29.25" customHeight="1" x14ac:dyDescent="0.4">
      <c r="B54" s="29" t="s">
        <v>23</v>
      </c>
      <c r="C54" s="24">
        <f>C25</f>
        <v>25</v>
      </c>
      <c r="D54" s="19">
        <f>D25</f>
        <v>0</v>
      </c>
      <c r="E54" s="24">
        <f>E25</f>
        <v>0</v>
      </c>
      <c r="F54" s="28">
        <f>F25</f>
        <v>0</v>
      </c>
    </row>
    <row r="55" spans="2:6" ht="29.25" customHeight="1" x14ac:dyDescent="0.4">
      <c r="B55" s="29" t="s">
        <v>20</v>
      </c>
      <c r="C55" s="24">
        <f t="shared" ref="C55:D57" si="2">C26</f>
        <v>12.5</v>
      </c>
      <c r="D55" s="19">
        <f t="shared" si="2"/>
        <v>0</v>
      </c>
      <c r="E55" s="24">
        <f t="shared" ref="E55:F57" si="3">E26</f>
        <v>0</v>
      </c>
      <c r="F55" s="28">
        <f t="shared" si="3"/>
        <v>0</v>
      </c>
    </row>
    <row r="56" spans="2:6" ht="29.25" customHeight="1" x14ac:dyDescent="0.4">
      <c r="B56" s="29" t="s">
        <v>19</v>
      </c>
      <c r="C56" s="24">
        <f t="shared" si="2"/>
        <v>12.5</v>
      </c>
      <c r="D56" s="19">
        <f t="shared" si="2"/>
        <v>0</v>
      </c>
      <c r="E56" s="24">
        <f t="shared" si="3"/>
        <v>0</v>
      </c>
      <c r="F56" s="28">
        <f t="shared" si="3"/>
        <v>0</v>
      </c>
    </row>
    <row r="57" spans="2:6" ht="29.25" customHeight="1" x14ac:dyDescent="0.4">
      <c r="B57" s="39" t="s">
        <v>29</v>
      </c>
      <c r="C57" s="24">
        <f t="shared" si="2"/>
        <v>35</v>
      </c>
      <c r="D57" s="19">
        <f t="shared" si="2"/>
        <v>0</v>
      </c>
      <c r="E57" s="24">
        <f t="shared" si="3"/>
        <v>0</v>
      </c>
      <c r="F57" s="28">
        <f t="shared" si="3"/>
        <v>0</v>
      </c>
    </row>
    <row r="58" spans="2:6" ht="29.25" customHeight="1" x14ac:dyDescent="0.4">
      <c r="B58" s="38" t="s">
        <v>22</v>
      </c>
      <c r="C58" s="36"/>
      <c r="D58" s="36"/>
      <c r="E58" s="37">
        <f>E29</f>
        <v>0</v>
      </c>
      <c r="F58" s="32">
        <f>F29</f>
        <v>0</v>
      </c>
    </row>
    <row r="59" spans="2:6" ht="30" customHeight="1" thickBot="1" x14ac:dyDescent="0.45">
      <c r="B59" s="76" t="s">
        <v>30</v>
      </c>
      <c r="C59" s="77"/>
      <c r="D59" s="77"/>
      <c r="E59" s="78"/>
      <c r="F59" s="31">
        <f>F31</f>
        <v>0</v>
      </c>
    </row>
  </sheetData>
  <mergeCells count="22">
    <mergeCell ref="C48:F48"/>
    <mergeCell ref="C47:F47"/>
    <mergeCell ref="B59:E59"/>
    <mergeCell ref="B33:F33"/>
    <mergeCell ref="B39:F39"/>
    <mergeCell ref="B46:F46"/>
    <mergeCell ref="B37:F37"/>
    <mergeCell ref="B41:F41"/>
    <mergeCell ref="B42:F42"/>
    <mergeCell ref="B43:F43"/>
    <mergeCell ref="B36:F36"/>
    <mergeCell ref="B38:F38"/>
    <mergeCell ref="B40:F40"/>
    <mergeCell ref="B12:F12"/>
    <mergeCell ref="B13:F13"/>
    <mergeCell ref="B14:F14"/>
    <mergeCell ref="B31:E31"/>
    <mergeCell ref="B35:F35"/>
    <mergeCell ref="B24:E24"/>
    <mergeCell ref="C16:F16"/>
    <mergeCell ref="C17:F17"/>
    <mergeCell ref="B34:F34"/>
  </mergeCells>
  <phoneticPr fontId="5" type="noConversion"/>
  <conditionalFormatting sqref="C16:F17 C47:F48">
    <cfRule type="containsBlanks" dxfId="3" priority="1">
      <formula>LEN(TRIM(C16))=0</formula>
    </cfRule>
  </conditionalFormatting>
  <conditionalFormatting sqref="D20:D23">
    <cfRule type="containsBlanks" dxfId="2" priority="6">
      <formula>LEN(TRIM(D20))=0</formula>
    </cfRule>
  </conditionalFormatting>
  <conditionalFormatting sqref="D25:D28">
    <cfRule type="containsBlanks" dxfId="1" priority="4">
      <formula>LEN(TRIM(D25))=0</formula>
    </cfRule>
  </conditionalFormatting>
  <conditionalFormatting sqref="E29">
    <cfRule type="cellIs" dxfId="0" priority="2" operator="equal">
      <formula>0</formula>
    </cfRule>
  </conditionalFormatting>
  <hyperlinks>
    <hyperlink ref="F7" r:id="rId1" xr:uid="{1378CC85-4CC7-49D5-87EE-ACA054117624}"/>
  </hyperlinks>
  <pageMargins left="0.74803149606299213" right="0.74803149606299213" top="0.78740157480314965" bottom="0.78740157480314965" header="0.51181102362204722" footer="0.51181102362204722"/>
  <pageSetup paperSize="9" scale="85" orientation="portrait"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to December 2025</vt:lpstr>
      <vt:lpstr>'July to December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Byers</dc:creator>
  <cp:lastModifiedBy>Dora C.F. Kan</cp:lastModifiedBy>
  <cp:lastPrinted>2026-01-03T19:21:37Z</cp:lastPrinted>
  <dcterms:created xsi:type="dcterms:W3CDTF">2008-02-13T11:01:55Z</dcterms:created>
  <dcterms:modified xsi:type="dcterms:W3CDTF">2026-01-03T19:53:24Z</dcterms:modified>
</cp:coreProperties>
</file>